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E Exec. Freq Cal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<sst xmlns="http://schemas.openxmlformats.org/spreadsheetml/2006/main" count="48" uniqueCount="33">
  <si>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Calculator for GE Master II &amp; Executive Crystal Frequencies</t>
  </si>
  <si>
    <t>MasterII / Executive IF Frequencies</t>
  </si>
  <si>
    <t>Split(s)</t>
  </si>
  <si>
    <t>IF Frequency</t>
  </si>
  <si>
    <t>25-30</t>
  </si>
  <si>
    <t>30-36</t>
  </si>
  <si>
    <t>36-42</t>
  </si>
  <si>
    <t>42-50</t>
  </si>
  <si>
    <t>138-174</t>
  </si>
  <si>
    <t>406-420</t>
  </si>
  <si>
    <t>450-512</t>
  </si>
  <si>
    <t>Transmit Crystal Frequency</t>
  </si>
  <si>
    <t>Receive Crystal Frequency</t>
  </si>
  <si>
    <t>Low Band</t>
  </si>
  <si>
    <t>FTX / 3</t>
  </si>
  <si>
    <t>VHF</t>
  </si>
  <si>
    <t>UHF</t>
  </si>
  <si>
    <t>FTX / 12</t>
  </si>
  <si>
    <t>(FRX - IF) / 9</t>
  </si>
  <si>
    <t>(FRX + IF) / 3</t>
  </si>
  <si>
    <t>FTX / 36</t>
  </si>
  <si>
    <t>(FRX - IF) / 27</t>
  </si>
  <si>
    <t>Low Band Calculator</t>
  </si>
  <si>
    <t>Enter the IF Freqency</t>
  </si>
  <si>
    <t>Desired Rx Frequency</t>
  </si>
  <si>
    <t>Desired Tx Freqency</t>
  </si>
  <si>
    <t>Enter</t>
  </si>
  <si>
    <t>Tx Crystal Frequency</t>
  </si>
  <si>
    <t>Rx Crystal Frequency</t>
  </si>
  <si>
    <t>VHF Band Calculator</t>
  </si>
  <si>
    <t>UHF Band Calculator</t>
  </si>
  <si>
    <t>Range</t>
  </si>
  <si>
    <t>Formulas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</si>
</sst>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  <numFmt numFmtId="166" formatCode="0.000"/>
    <numFmt numFmtId="167" formatCode="0.0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57"/>
      <name val="Tahoma"/>
      <family val="2"/>
    </font>
    <font>
      <b/>
      <sz val="12"/>
      <color indexed="53"/>
      <name val="Tahoma"/>
      <family val="2"/>
    </font>
    <font>
      <sz val="10"/>
      <color indexed="10"/>
      <name val="Tahoma"/>
      <family val="2"/>
    </font>
    <font>
      <b/>
      <sz val="16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1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166" fontId="7" fillId="0" borderId="2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9.8515625" style="1" bestFit="1" customWidth="1"/>
    <col min="2" max="2" width="16.7109375" style="1" customWidth="1"/>
    <col min="3" max="3" width="7.00390625" style="1" customWidth="1"/>
    <col min="4" max="4" width="17.140625" style="1" customWidth="1"/>
    <col min="5" max="5" width="3.421875" style="1" customWidth="1"/>
    <col min="6" max="6" width="21.7109375" style="1" customWidth="1"/>
    <col min="7" max="7" width="3.140625" style="1" customWidth="1"/>
    <col min="8" max="8" width="21.421875" style="1" bestFit="1" customWidth="1"/>
    <col min="9" max="9" width="6.57421875" style="1" customWidth="1"/>
    <col min="10" max="16384" width="9.140625" style="1" customWidth="1"/>
  </cols>
  <sheetData>
    <row r="1" spans="1:9" ht="19.5">
      <c r="A1" s="64" t="s">
        <v>0</v>
      </c>
      <c r="B1" s="64"/>
      <c r="C1" s="64"/>
      <c r="D1" s="64"/>
      <c r="E1" s="64"/>
      <c r="F1" s="64"/>
      <c r="G1" s="64"/>
      <c r="H1" s="64"/>
      <c r="I1" s="30"/>
    </row>
    <row r="2" spans="1:9" ht="13.5" thickBot="1">
      <c r="A2" s="30"/>
      <c r="B2" s="8"/>
      <c r="C2" s="3"/>
      <c r="D2" s="3"/>
      <c r="E2" s="3"/>
      <c r="F2" s="30"/>
      <c r="G2" s="30"/>
      <c r="H2" s="30"/>
      <c r="I2" s="30"/>
    </row>
    <row r="3" spans="1:10" s="11" customFormat="1" ht="25.5">
      <c r="A3" s="60" t="s">
        <v>32</v>
      </c>
      <c r="B3" s="31" t="s">
        <v>11</v>
      </c>
      <c r="C3" s="32"/>
      <c r="D3" s="33" t="s">
        <v>12</v>
      </c>
      <c r="E3" s="34"/>
      <c r="F3" s="61" t="s">
        <v>22</v>
      </c>
      <c r="G3" s="62"/>
      <c r="H3" s="63"/>
      <c r="I3" s="43"/>
      <c r="J3" s="12"/>
    </row>
    <row r="4" spans="1:9" ht="12.75">
      <c r="A4" s="56" t="s">
        <v>13</v>
      </c>
      <c r="B4" s="44" t="s">
        <v>14</v>
      </c>
      <c r="C4" s="44"/>
      <c r="D4" s="57" t="s">
        <v>19</v>
      </c>
      <c r="E4" s="3"/>
      <c r="F4" s="13" t="s">
        <v>23</v>
      </c>
      <c r="G4" s="14"/>
      <c r="H4" s="15"/>
      <c r="I4" s="30"/>
    </row>
    <row r="5" spans="1:9" ht="12.75">
      <c r="A5" s="56" t="s">
        <v>15</v>
      </c>
      <c r="B5" s="44" t="s">
        <v>17</v>
      </c>
      <c r="C5" s="44"/>
      <c r="D5" s="57" t="s">
        <v>18</v>
      </c>
      <c r="E5" s="3"/>
      <c r="F5" s="51">
        <v>9.4</v>
      </c>
      <c r="G5" s="14"/>
      <c r="H5" s="15"/>
      <c r="I5" s="30"/>
    </row>
    <row r="6" spans="1:9" ht="13.5" thickBot="1">
      <c r="A6" s="58" t="s">
        <v>16</v>
      </c>
      <c r="B6" s="47" t="s">
        <v>20</v>
      </c>
      <c r="C6" s="47"/>
      <c r="D6" s="59" t="s">
        <v>21</v>
      </c>
      <c r="E6" s="3"/>
      <c r="F6" s="16"/>
      <c r="G6" s="14"/>
      <c r="H6" s="15"/>
      <c r="I6" s="30"/>
    </row>
    <row r="7" spans="1:9" ht="13.5" thickBot="1">
      <c r="A7" s="30"/>
      <c r="B7" s="5"/>
      <c r="C7" s="9"/>
      <c r="D7" s="9"/>
      <c r="E7" s="3"/>
      <c r="F7" s="13" t="s">
        <v>26</v>
      </c>
      <c r="G7" s="17"/>
      <c r="H7" s="18" t="s">
        <v>26</v>
      </c>
      <c r="I7" s="30"/>
    </row>
    <row r="8" spans="1:9" ht="12.75">
      <c r="A8" s="36" t="s">
        <v>1</v>
      </c>
      <c r="B8" s="31"/>
      <c r="C8" s="2"/>
      <c r="D8" s="3"/>
      <c r="E8" s="3"/>
      <c r="F8" s="13" t="s">
        <v>25</v>
      </c>
      <c r="G8" s="17"/>
      <c r="H8" s="18" t="s">
        <v>24</v>
      </c>
      <c r="I8" s="30"/>
    </row>
    <row r="9" spans="1:9" ht="12.75">
      <c r="A9" s="37"/>
      <c r="B9" s="3"/>
      <c r="C9" s="38"/>
      <c r="D9" s="3"/>
      <c r="E9" s="3"/>
      <c r="F9" s="52">
        <v>50.115</v>
      </c>
      <c r="G9" s="19"/>
      <c r="H9" s="53">
        <v>50.515</v>
      </c>
      <c r="I9" s="30"/>
    </row>
    <row r="10" spans="1:9" ht="12.75">
      <c r="A10" s="50"/>
      <c r="B10" s="48" t="s">
        <v>2</v>
      </c>
      <c r="C10" s="4"/>
      <c r="D10" s="3"/>
      <c r="E10" s="3"/>
      <c r="F10" s="20"/>
      <c r="G10" s="21"/>
      <c r="H10" s="22"/>
      <c r="I10" s="30"/>
    </row>
    <row r="11" spans="1:9" ht="12.75">
      <c r="A11" s="49" t="s">
        <v>31</v>
      </c>
      <c r="B11" s="49" t="s">
        <v>3</v>
      </c>
      <c r="C11" s="35"/>
      <c r="D11" s="9"/>
      <c r="E11" s="3"/>
      <c r="F11" s="23" t="s">
        <v>27</v>
      </c>
      <c r="G11" s="24"/>
      <c r="H11" s="25" t="s">
        <v>28</v>
      </c>
      <c r="I11" s="30"/>
    </row>
    <row r="12" spans="1:9" ht="13.5" thickBot="1">
      <c r="A12" s="45" t="s">
        <v>4</v>
      </c>
      <c r="B12" s="44">
        <v>11.2</v>
      </c>
      <c r="C12" s="35"/>
      <c r="D12" s="9"/>
      <c r="E12" s="3"/>
      <c r="F12" s="26">
        <f>F9/3</f>
        <v>16.705000000000002</v>
      </c>
      <c r="G12" s="27"/>
      <c r="H12" s="28">
        <f>(H9+F5)/3</f>
        <v>19.971666666666668</v>
      </c>
      <c r="I12" s="30"/>
    </row>
    <row r="13" spans="1:9" ht="13.5" thickBot="1">
      <c r="A13" s="45" t="s">
        <v>5</v>
      </c>
      <c r="B13" s="44">
        <v>9.4</v>
      </c>
      <c r="C13" s="4"/>
      <c r="D13" s="3"/>
      <c r="E13" s="3"/>
      <c r="F13" s="30"/>
      <c r="G13" s="30"/>
      <c r="H13" s="30"/>
      <c r="I13" s="30"/>
    </row>
    <row r="14" spans="1:9" ht="15">
      <c r="A14" s="45" t="s">
        <v>6</v>
      </c>
      <c r="B14" s="44">
        <v>11.2</v>
      </c>
      <c r="C14" s="39"/>
      <c r="D14" s="5"/>
      <c r="E14" s="3"/>
      <c r="F14" s="61" t="s">
        <v>29</v>
      </c>
      <c r="G14" s="62"/>
      <c r="H14" s="63"/>
      <c r="I14" s="30"/>
    </row>
    <row r="15" spans="1:9" ht="12.75">
      <c r="A15" s="45" t="s">
        <v>7</v>
      </c>
      <c r="B15" s="44">
        <v>9.4</v>
      </c>
      <c r="C15" s="40"/>
      <c r="D15" s="7"/>
      <c r="E15" s="3"/>
      <c r="F15" s="13" t="s">
        <v>23</v>
      </c>
      <c r="G15" s="14"/>
      <c r="H15" s="15"/>
      <c r="I15" s="30"/>
    </row>
    <row r="16" spans="1:9" ht="12.75">
      <c r="A16" s="45" t="s">
        <v>8</v>
      </c>
      <c r="B16" s="44">
        <v>11.2</v>
      </c>
      <c r="C16" s="4"/>
      <c r="D16" s="3"/>
      <c r="E16" s="3"/>
      <c r="F16" s="51">
        <v>11.2</v>
      </c>
      <c r="G16" s="14"/>
      <c r="H16" s="15"/>
      <c r="I16" s="30"/>
    </row>
    <row r="17" spans="1:9" ht="12.75">
      <c r="A17" s="45" t="s">
        <v>9</v>
      </c>
      <c r="B17" s="44">
        <v>11.2</v>
      </c>
      <c r="C17" s="41"/>
      <c r="D17" s="6"/>
      <c r="E17" s="3"/>
      <c r="F17" s="16"/>
      <c r="G17" s="14"/>
      <c r="H17" s="15"/>
      <c r="I17" s="30"/>
    </row>
    <row r="18" spans="1:9" ht="13.5" thickBot="1">
      <c r="A18" s="46" t="s">
        <v>10</v>
      </c>
      <c r="B18" s="47">
        <v>11.2</v>
      </c>
      <c r="C18" s="42"/>
      <c r="D18" s="10"/>
      <c r="E18" s="3"/>
      <c r="F18" s="13" t="s">
        <v>26</v>
      </c>
      <c r="G18" s="17"/>
      <c r="H18" s="18" t="s">
        <v>26</v>
      </c>
      <c r="I18" s="30"/>
    </row>
    <row r="19" spans="1:9" ht="12.75">
      <c r="A19" s="30"/>
      <c r="B19" s="30"/>
      <c r="C19" s="30"/>
      <c r="D19" s="30"/>
      <c r="E19" s="30"/>
      <c r="F19" s="13" t="s">
        <v>25</v>
      </c>
      <c r="G19" s="17"/>
      <c r="H19" s="18" t="s">
        <v>24</v>
      </c>
      <c r="I19" s="30"/>
    </row>
    <row r="20" spans="1:9" ht="12.75">
      <c r="A20" s="30"/>
      <c r="B20" s="30"/>
      <c r="C20" s="30"/>
      <c r="D20" s="30"/>
      <c r="E20" s="30"/>
      <c r="F20" s="54">
        <v>145.21</v>
      </c>
      <c r="G20" s="29"/>
      <c r="H20" s="55">
        <v>144.61</v>
      </c>
      <c r="I20" s="30"/>
    </row>
    <row r="21" spans="1:9" ht="12.75">
      <c r="A21" s="30"/>
      <c r="B21" s="30"/>
      <c r="C21" s="30"/>
      <c r="D21" s="30"/>
      <c r="E21" s="30"/>
      <c r="F21" s="20"/>
      <c r="G21" s="21"/>
      <c r="H21" s="22"/>
      <c r="I21" s="30"/>
    </row>
    <row r="22" spans="1:9" ht="12.75">
      <c r="A22" s="30"/>
      <c r="B22" s="30"/>
      <c r="C22" s="30"/>
      <c r="D22" s="30"/>
      <c r="E22" s="30"/>
      <c r="F22" s="23" t="s">
        <v>27</v>
      </c>
      <c r="G22" s="24"/>
      <c r="H22" s="25" t="s">
        <v>28</v>
      </c>
      <c r="I22" s="30"/>
    </row>
    <row r="23" spans="1:9" ht="13.5" thickBot="1">
      <c r="A23" s="30"/>
      <c r="B23" s="30"/>
      <c r="C23" s="30"/>
      <c r="D23" s="30"/>
      <c r="E23" s="30"/>
      <c r="F23" s="26">
        <f>F20/12</f>
        <v>12.100833333333334</v>
      </c>
      <c r="G23" s="27"/>
      <c r="H23" s="28">
        <f>(H20-F16)/9</f>
        <v>14.823333333333336</v>
      </c>
      <c r="I23" s="30"/>
    </row>
    <row r="24" spans="1:9" ht="13.5" thickBot="1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5">
      <c r="A25" s="30"/>
      <c r="B25" s="30"/>
      <c r="C25" s="30"/>
      <c r="D25" s="30"/>
      <c r="E25" s="30"/>
      <c r="F25" s="61" t="s">
        <v>30</v>
      </c>
      <c r="G25" s="62"/>
      <c r="H25" s="63"/>
      <c r="I25" s="30"/>
    </row>
    <row r="26" spans="1:9" ht="12.75">
      <c r="A26" s="30"/>
      <c r="B26" s="30"/>
      <c r="C26" s="30"/>
      <c r="D26" s="30"/>
      <c r="E26" s="30"/>
      <c r="F26" s="13" t="s">
        <v>23</v>
      </c>
      <c r="G26" s="14"/>
      <c r="H26" s="15"/>
      <c r="I26" s="30"/>
    </row>
    <row r="27" spans="1:9" ht="12.75">
      <c r="A27" s="30"/>
      <c r="B27" s="30"/>
      <c r="C27" s="30"/>
      <c r="D27" s="30"/>
      <c r="E27" s="30"/>
      <c r="F27" s="51">
        <v>11.2</v>
      </c>
      <c r="G27" s="14"/>
      <c r="H27" s="15"/>
      <c r="I27" s="30"/>
    </row>
    <row r="28" spans="1:9" ht="12.75">
      <c r="A28" s="30"/>
      <c r="B28" s="30"/>
      <c r="C28" s="30"/>
      <c r="D28" s="30"/>
      <c r="E28" s="30"/>
      <c r="F28" s="16"/>
      <c r="G28" s="14"/>
      <c r="H28" s="15"/>
      <c r="I28" s="30"/>
    </row>
    <row r="29" spans="1:9" ht="12.75">
      <c r="A29" s="30"/>
      <c r="B29" s="30"/>
      <c r="C29" s="30"/>
      <c r="D29" s="30"/>
      <c r="E29" s="30"/>
      <c r="F29" s="13" t="s">
        <v>26</v>
      </c>
      <c r="G29" s="17"/>
      <c r="H29" s="18" t="s">
        <v>26</v>
      </c>
      <c r="I29" s="30"/>
    </row>
    <row r="30" spans="1:9" ht="12.75">
      <c r="A30" s="30"/>
      <c r="B30" s="30"/>
      <c r="C30" s="30"/>
      <c r="D30" s="30"/>
      <c r="E30" s="30"/>
      <c r="F30" s="13" t="s">
        <v>25</v>
      </c>
      <c r="G30" s="17"/>
      <c r="H30" s="18" t="s">
        <v>24</v>
      </c>
      <c r="I30" s="30"/>
    </row>
    <row r="31" spans="1:9" ht="12.75">
      <c r="A31" s="30"/>
      <c r="B31" s="30"/>
      <c r="C31" s="30"/>
      <c r="D31" s="30"/>
      <c r="E31" s="30"/>
      <c r="F31" s="54">
        <v>446</v>
      </c>
      <c r="G31" s="29"/>
      <c r="H31" s="55">
        <v>440</v>
      </c>
      <c r="I31" s="30"/>
    </row>
    <row r="32" spans="1:9" ht="12.75">
      <c r="A32" s="30"/>
      <c r="B32" s="30"/>
      <c r="C32" s="30"/>
      <c r="D32" s="30"/>
      <c r="E32" s="30"/>
      <c r="F32" s="20"/>
      <c r="G32" s="21"/>
      <c r="H32" s="22"/>
      <c r="I32" s="30"/>
    </row>
    <row r="33" spans="1:9" ht="12.75">
      <c r="A33" s="30"/>
      <c r="B33" s="30"/>
      <c r="C33" s="30"/>
      <c r="D33" s="30"/>
      <c r="E33" s="30"/>
      <c r="F33" s="23" t="s">
        <v>27</v>
      </c>
      <c r="G33" s="24"/>
      <c r="H33" s="25" t="s">
        <v>28</v>
      </c>
      <c r="I33" s="30"/>
    </row>
    <row r="34" spans="1:9" ht="13.5" thickBot="1">
      <c r="A34" s="30"/>
      <c r="B34" s="30"/>
      <c r="C34" s="30"/>
      <c r="D34" s="30"/>
      <c r="E34" s="30"/>
      <c r="F34" s="26">
        <f>F31/36</f>
        <v>12.38888888888889</v>
      </c>
      <c r="G34" s="27"/>
      <c r="H34" s="28">
        <f>(H31-F27)/27</f>
        <v>15.881481481481481</v>
      </c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</sheetData>
  <sheetProtection sheet="1" objects="1" scenarios="1"/>
  <mergeCells count="4">
    <mergeCell ref="F3:H3"/>
    <mergeCell ref="F14:H14"/>
    <mergeCell ref="F25:H25"/>
    <mergeCell ref="A1:H1"/>
  </mergeCells>
  <printOptions horizontalCentered="1" verticalCentered="1"/>
  <pageMargins left="0.75" right="0.75" top="1" bottom="1" header="0.5" footer="0.5"/>
  <pageSetup orientation="landscape" scale="2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&amp; Beverly Kester</dc:creator>
  <cp:keywords/>
  <dc:description/>
  <cp:lastModifiedBy>W7BLM</cp:lastModifiedBy>
  <cp:lastPrinted>2002-08-10T04:10:46Z</cp:lastPrinted>
  <dcterms:created xsi:type="dcterms:W3CDTF">2002-08-10T03:53:51Z</dcterms:created>
  <dcterms:modified xsi:type="dcterms:W3CDTF">2007-10-26T15:39:33Z</dcterms:modified>
  <cp:category/>
  <cp:version/>
  <cp:contentType/>
  <cp:contentStatus/>
</cp:coreProperties>
</file>