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50" windowWidth="1125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<sst xmlns="http://schemas.openxmlformats.org/spreadsheetml/2006/main" count="15" uniqueCount="11">
  <si>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Crystal</t>
  </si>
  <si>
    <t>vhf lo rx</t>
  </si>
  <si>
    <t>vhf hi rx</t>
  </si>
  <si>
    <t>uhf rx</t>
  </si>
  <si>
    <t>frequency</t>
  </si>
  <si>
    <t>vhf lo tx</t>
  </si>
  <si>
    <t>hi side inj</t>
  </si>
  <si>
    <t>vhf hi tx</t>
  </si>
  <si>
    <t>lo side inj</t>
  </si>
  <si>
    <t>uhf tx</t>
  </si>
  <si>
    <t>Insert the frequency of the crystals you find on your bench to see if you can use them in another application…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</si>
</sst>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9.57421875" style="0" bestFit="1" customWidth="1"/>
  </cols>
  <sheetData>
    <row r="2" ht="12.75">
      <c r="A2" t="s">
        <v>10</v>
      </c>
    </row>
    <row r="5" spans="1:10" ht="12.75">
      <c r="A5" s="1" t="s">
        <v>0</v>
      </c>
      <c r="D5" t="s">
        <v>1</v>
      </c>
      <c r="G5" t="s">
        <v>2</v>
      </c>
      <c r="J5" s="2" t="s">
        <v>3</v>
      </c>
    </row>
    <row r="6" spans="1:10" ht="12.75">
      <c r="A6" s="1" t="s">
        <v>4</v>
      </c>
      <c r="B6" t="s">
        <v>5</v>
      </c>
      <c r="C6" t="s">
        <v>1</v>
      </c>
      <c r="D6" t="s">
        <v>8</v>
      </c>
      <c r="E6" t="s">
        <v>7</v>
      </c>
      <c r="F6" t="s">
        <v>2</v>
      </c>
      <c r="G6" t="s">
        <v>6</v>
      </c>
      <c r="H6" t="s">
        <v>9</v>
      </c>
      <c r="I6" t="s">
        <v>3</v>
      </c>
      <c r="J6" s="2" t="s">
        <v>6</v>
      </c>
    </row>
    <row r="7" spans="1:10" ht="12.75">
      <c r="A7" s="1">
        <v>17.73776</v>
      </c>
      <c r="B7" s="2">
        <f>A7*3</f>
        <v>53.213280000000005</v>
      </c>
      <c r="C7" s="2">
        <f>A7*3-9.4</f>
        <v>43.813280000000006</v>
      </c>
      <c r="D7" s="2">
        <f>A7*3+9.4</f>
        <v>62.61328</v>
      </c>
      <c r="E7" s="2">
        <f>A7*12</f>
        <v>212.85312000000002</v>
      </c>
      <c r="F7" s="2">
        <f>A7*9+11.2</f>
        <v>170.83984</v>
      </c>
      <c r="G7" s="2">
        <f>A7*9-11.2</f>
        <v>148.43984000000003</v>
      </c>
      <c r="H7" s="2">
        <f>A7*36</f>
        <v>638.5593600000001</v>
      </c>
      <c r="I7" s="2">
        <f>A7*27+11.2</f>
        <v>490.11952</v>
      </c>
      <c r="J7" s="2">
        <f>A7*27-11.2</f>
        <v>467.71952000000005</v>
      </c>
    </row>
    <row r="8" spans="1:10" ht="12.75">
      <c r="A8" s="1">
        <v>15.973889</v>
      </c>
      <c r="B8" s="2">
        <f>A8*3</f>
        <v>47.921667</v>
      </c>
      <c r="C8" s="2">
        <f>A8*3-9.4</f>
        <v>38.521667</v>
      </c>
      <c r="D8" s="2">
        <f>A8*3+9.4</f>
        <v>57.321667</v>
      </c>
      <c r="E8" s="2">
        <f aca="true" t="shared" si="0" ref="E8:E27">A8*12</f>
        <v>191.686668</v>
      </c>
      <c r="F8" s="2">
        <f>A8*9+11.2</f>
        <v>154.96500099999997</v>
      </c>
      <c r="G8" s="2">
        <f>A8*9-11.2</f>
        <v>132.565001</v>
      </c>
      <c r="H8" s="2">
        <f>A8*36</f>
        <v>575.0600039999999</v>
      </c>
      <c r="I8" s="2">
        <f>A8*27+11.2</f>
        <v>442.495003</v>
      </c>
      <c r="J8" s="2">
        <f>A8*27-11.2</f>
        <v>420.095003</v>
      </c>
    </row>
    <row r="9" spans="1:10" ht="12.75">
      <c r="A9">
        <v>12.587916</v>
      </c>
      <c r="B9" s="2">
        <f aca="true" t="shared" si="1" ref="B9:B27">A9*3</f>
        <v>37.763748</v>
      </c>
      <c r="C9" s="2">
        <f aca="true" t="shared" si="2" ref="C9:C27">A9*3-9.4</f>
        <v>28.363748</v>
      </c>
      <c r="D9" s="2">
        <f aca="true" t="shared" si="3" ref="D9:D27">A9*3+9.4</f>
        <v>47.163748</v>
      </c>
      <c r="E9" s="2">
        <f t="shared" si="0"/>
        <v>151.054992</v>
      </c>
      <c r="F9" s="2">
        <f aca="true" t="shared" si="4" ref="F9:F27">A9*9+11.2</f>
        <v>124.49124400000001</v>
      </c>
      <c r="G9" s="2">
        <f aca="true" t="shared" si="5" ref="G9:G27">A9*9-11.2</f>
        <v>102.091244</v>
      </c>
      <c r="H9" s="2">
        <f aca="true" t="shared" si="6" ref="H9:H27">A9*36</f>
        <v>453.164976</v>
      </c>
      <c r="I9" s="2">
        <f aca="true" t="shared" si="7" ref="I9:I27">A9*27+11.2</f>
        <v>351.073732</v>
      </c>
      <c r="J9" s="2">
        <f aca="true" t="shared" si="8" ref="J9:J27">A9*27-11.2</f>
        <v>328.67373200000003</v>
      </c>
    </row>
    <row r="10" spans="1:10" ht="12.75">
      <c r="A10" s="1">
        <v>12.748611</v>
      </c>
      <c r="B10" s="2">
        <f t="shared" si="1"/>
        <v>38.245833000000005</v>
      </c>
      <c r="C10" s="2">
        <f t="shared" si="2"/>
        <v>28.845833000000006</v>
      </c>
      <c r="D10" s="2">
        <f t="shared" si="3"/>
        <v>47.645833</v>
      </c>
      <c r="E10" s="2">
        <f t="shared" si="0"/>
        <v>152.98333200000002</v>
      </c>
      <c r="F10" s="2">
        <f t="shared" si="4"/>
        <v>125.937499</v>
      </c>
      <c r="G10" s="2">
        <f t="shared" si="5"/>
        <v>103.537499</v>
      </c>
      <c r="H10" s="2">
        <f t="shared" si="6"/>
        <v>458.949996</v>
      </c>
      <c r="I10" s="2">
        <f t="shared" si="7"/>
        <v>355.412497</v>
      </c>
      <c r="J10" s="2">
        <f t="shared" si="8"/>
        <v>333.012497</v>
      </c>
    </row>
    <row r="11" spans="1:10" ht="12.75">
      <c r="A11" s="1">
        <v>12.945</v>
      </c>
      <c r="B11" s="2">
        <f t="shared" si="1"/>
        <v>38.835</v>
      </c>
      <c r="C11" s="2">
        <f t="shared" si="2"/>
        <v>29.435000000000002</v>
      </c>
      <c r="D11" s="2">
        <f t="shared" si="3"/>
        <v>48.235</v>
      </c>
      <c r="E11" s="2">
        <f t="shared" si="0"/>
        <v>155.34</v>
      </c>
      <c r="F11" s="2">
        <f t="shared" si="4"/>
        <v>127.705</v>
      </c>
      <c r="G11" s="2">
        <f t="shared" si="5"/>
        <v>105.30499999999999</v>
      </c>
      <c r="H11" s="2">
        <f t="shared" si="6"/>
        <v>466.02</v>
      </c>
      <c r="I11" s="2">
        <f t="shared" si="7"/>
        <v>360.715</v>
      </c>
      <c r="J11" s="2">
        <f t="shared" si="8"/>
        <v>338.315</v>
      </c>
    </row>
    <row r="12" spans="1:10" ht="12.75">
      <c r="A12" s="1">
        <v>15.086666</v>
      </c>
      <c r="B12" s="2">
        <f t="shared" si="1"/>
        <v>45.259997999999996</v>
      </c>
      <c r="C12" s="2">
        <f t="shared" si="2"/>
        <v>35.859998</v>
      </c>
      <c r="D12" s="2">
        <f t="shared" si="3"/>
        <v>54.659997999999995</v>
      </c>
      <c r="E12" s="2">
        <f t="shared" si="0"/>
        <v>181.03999199999998</v>
      </c>
      <c r="F12" s="2">
        <f t="shared" si="4"/>
        <v>146.97999399999998</v>
      </c>
      <c r="G12" s="2">
        <f t="shared" si="5"/>
        <v>124.57999399999999</v>
      </c>
      <c r="H12" s="2">
        <f t="shared" si="6"/>
        <v>543.119976</v>
      </c>
      <c r="I12" s="2">
        <f t="shared" si="7"/>
        <v>418.53998199999995</v>
      </c>
      <c r="J12" s="2">
        <f t="shared" si="8"/>
        <v>396.139982</v>
      </c>
    </row>
    <row r="13" spans="1:10" ht="12.75">
      <c r="A13" s="1">
        <v>15.544444</v>
      </c>
      <c r="B13" s="2">
        <f t="shared" si="1"/>
        <v>46.633332</v>
      </c>
      <c r="C13" s="2">
        <f t="shared" si="2"/>
        <v>37.233332000000004</v>
      </c>
      <c r="D13" s="2">
        <f t="shared" si="3"/>
        <v>56.033332</v>
      </c>
      <c r="E13" s="2">
        <f t="shared" si="0"/>
        <v>186.533328</v>
      </c>
      <c r="F13" s="2">
        <f t="shared" si="4"/>
        <v>151.099996</v>
      </c>
      <c r="G13" s="2">
        <f t="shared" si="5"/>
        <v>128.69999600000003</v>
      </c>
      <c r="H13" s="2">
        <f t="shared" si="6"/>
        <v>559.5999840000001</v>
      </c>
      <c r="I13" s="2">
        <f t="shared" si="7"/>
        <v>430.899988</v>
      </c>
      <c r="J13" s="2">
        <f t="shared" si="8"/>
        <v>408.49998800000003</v>
      </c>
    </row>
    <row r="14" spans="1:10" ht="12.75">
      <c r="A14" s="1">
        <v>16.398148</v>
      </c>
      <c r="B14" s="2">
        <f t="shared" si="1"/>
        <v>49.194444</v>
      </c>
      <c r="C14" s="2">
        <f t="shared" si="2"/>
        <v>39.794444</v>
      </c>
      <c r="D14" s="2">
        <f t="shared" si="3"/>
        <v>58.594443999999996</v>
      </c>
      <c r="E14" s="2">
        <f t="shared" si="0"/>
        <v>196.777776</v>
      </c>
      <c r="F14" s="2">
        <f t="shared" si="4"/>
        <v>158.78333199999997</v>
      </c>
      <c r="G14" s="2">
        <f t="shared" si="5"/>
        <v>136.383332</v>
      </c>
      <c r="H14" s="2">
        <f t="shared" si="6"/>
        <v>590.3333279999999</v>
      </c>
      <c r="I14" s="2">
        <f t="shared" si="7"/>
        <v>453.94999599999994</v>
      </c>
      <c r="J14" s="2">
        <f t="shared" si="8"/>
        <v>431.54999599999996</v>
      </c>
    </row>
    <row r="15" spans="1:10" ht="12.75">
      <c r="A15" s="1">
        <v>18.22</v>
      </c>
      <c r="B15" s="2">
        <f t="shared" si="1"/>
        <v>54.66</v>
      </c>
      <c r="C15" s="2">
        <f t="shared" si="2"/>
        <v>45.26</v>
      </c>
      <c r="D15" s="2">
        <f t="shared" si="3"/>
        <v>64.06</v>
      </c>
      <c r="E15" s="2">
        <f t="shared" si="0"/>
        <v>218.64</v>
      </c>
      <c r="F15" s="2">
        <f t="shared" si="4"/>
        <v>175.17999999999998</v>
      </c>
      <c r="G15" s="2">
        <f t="shared" si="5"/>
        <v>152.78</v>
      </c>
      <c r="H15" s="2">
        <f t="shared" si="6"/>
        <v>655.92</v>
      </c>
      <c r="I15" s="2">
        <f t="shared" si="7"/>
        <v>503.13999999999993</v>
      </c>
      <c r="J15" s="2">
        <f t="shared" si="8"/>
        <v>480.73999999999995</v>
      </c>
    </row>
    <row r="16" spans="2:10" ht="12.75">
      <c r="B16" s="2">
        <f t="shared" si="1"/>
        <v>0</v>
      </c>
      <c r="C16" s="2">
        <f t="shared" si="2"/>
        <v>-9.4</v>
      </c>
      <c r="D16" s="2">
        <f t="shared" si="3"/>
        <v>9.4</v>
      </c>
      <c r="E16" s="2">
        <f t="shared" si="0"/>
        <v>0</v>
      </c>
      <c r="F16" s="2">
        <f t="shared" si="4"/>
        <v>11.2</v>
      </c>
      <c r="G16" s="2">
        <f t="shared" si="5"/>
        <v>-11.2</v>
      </c>
      <c r="H16" s="2">
        <f t="shared" si="6"/>
        <v>0</v>
      </c>
      <c r="I16" s="2">
        <f t="shared" si="7"/>
        <v>11.2</v>
      </c>
      <c r="J16" s="2">
        <f t="shared" si="8"/>
        <v>-11.2</v>
      </c>
    </row>
    <row r="17" spans="2:10" ht="12.75">
      <c r="B17" s="2">
        <f t="shared" si="1"/>
        <v>0</v>
      </c>
      <c r="C17" s="2">
        <f t="shared" si="2"/>
        <v>-9.4</v>
      </c>
      <c r="D17" s="2">
        <f t="shared" si="3"/>
        <v>9.4</v>
      </c>
      <c r="E17" s="2">
        <f t="shared" si="0"/>
        <v>0</v>
      </c>
      <c r="F17" s="2">
        <f t="shared" si="4"/>
        <v>11.2</v>
      </c>
      <c r="G17" s="2">
        <f t="shared" si="5"/>
        <v>-11.2</v>
      </c>
      <c r="H17" s="2">
        <f t="shared" si="6"/>
        <v>0</v>
      </c>
      <c r="I17" s="2">
        <f t="shared" si="7"/>
        <v>11.2</v>
      </c>
      <c r="J17" s="2">
        <f t="shared" si="8"/>
        <v>-11.2</v>
      </c>
    </row>
    <row r="18" spans="2:10" ht="12.75">
      <c r="B18" s="2">
        <f t="shared" si="1"/>
        <v>0</v>
      </c>
      <c r="C18" s="2">
        <f t="shared" si="2"/>
        <v>-9.4</v>
      </c>
      <c r="D18" s="2">
        <f t="shared" si="3"/>
        <v>9.4</v>
      </c>
      <c r="E18" s="2">
        <f t="shared" si="0"/>
        <v>0</v>
      </c>
      <c r="F18" s="2">
        <f t="shared" si="4"/>
        <v>11.2</v>
      </c>
      <c r="G18" s="2">
        <f t="shared" si="5"/>
        <v>-11.2</v>
      </c>
      <c r="H18" s="2">
        <f t="shared" si="6"/>
        <v>0</v>
      </c>
      <c r="I18" s="2">
        <f t="shared" si="7"/>
        <v>11.2</v>
      </c>
      <c r="J18" s="2">
        <f t="shared" si="8"/>
        <v>-11.2</v>
      </c>
    </row>
    <row r="19" spans="2:10" ht="12.75">
      <c r="B19" s="2">
        <f t="shared" si="1"/>
        <v>0</v>
      </c>
      <c r="C19" s="2">
        <f t="shared" si="2"/>
        <v>-9.4</v>
      </c>
      <c r="D19" s="2">
        <f t="shared" si="3"/>
        <v>9.4</v>
      </c>
      <c r="E19" s="2">
        <f t="shared" si="0"/>
        <v>0</v>
      </c>
      <c r="F19" s="2">
        <f t="shared" si="4"/>
        <v>11.2</v>
      </c>
      <c r="G19" s="2">
        <f t="shared" si="5"/>
        <v>-11.2</v>
      </c>
      <c r="H19" s="2">
        <f t="shared" si="6"/>
        <v>0</v>
      </c>
      <c r="I19" s="2">
        <f t="shared" si="7"/>
        <v>11.2</v>
      </c>
      <c r="J19" s="2">
        <f t="shared" si="8"/>
        <v>-11.2</v>
      </c>
    </row>
    <row r="20" spans="2:10" ht="12.75">
      <c r="B20" s="2">
        <f t="shared" si="1"/>
        <v>0</v>
      </c>
      <c r="C20" s="2">
        <f t="shared" si="2"/>
        <v>-9.4</v>
      </c>
      <c r="D20" s="2">
        <f t="shared" si="3"/>
        <v>9.4</v>
      </c>
      <c r="E20" s="2">
        <f t="shared" si="0"/>
        <v>0</v>
      </c>
      <c r="F20" s="2">
        <f t="shared" si="4"/>
        <v>11.2</v>
      </c>
      <c r="G20" s="2">
        <f t="shared" si="5"/>
        <v>-11.2</v>
      </c>
      <c r="H20" s="2">
        <f t="shared" si="6"/>
        <v>0</v>
      </c>
      <c r="I20" s="2">
        <f t="shared" si="7"/>
        <v>11.2</v>
      </c>
      <c r="J20" s="2">
        <f t="shared" si="8"/>
        <v>-11.2</v>
      </c>
    </row>
    <row r="21" spans="2:10" ht="12.75">
      <c r="B21" s="2">
        <f t="shared" si="1"/>
        <v>0</v>
      </c>
      <c r="C21" s="2">
        <f t="shared" si="2"/>
        <v>-9.4</v>
      </c>
      <c r="D21" s="2">
        <f t="shared" si="3"/>
        <v>9.4</v>
      </c>
      <c r="E21" s="2">
        <f t="shared" si="0"/>
        <v>0</v>
      </c>
      <c r="F21" s="2">
        <f t="shared" si="4"/>
        <v>11.2</v>
      </c>
      <c r="G21" s="2">
        <f t="shared" si="5"/>
        <v>-11.2</v>
      </c>
      <c r="H21" s="2">
        <f t="shared" si="6"/>
        <v>0</v>
      </c>
      <c r="I21" s="2">
        <f t="shared" si="7"/>
        <v>11.2</v>
      </c>
      <c r="J21" s="2">
        <f t="shared" si="8"/>
        <v>-11.2</v>
      </c>
    </row>
    <row r="22" spans="2:10" ht="12.75">
      <c r="B22" s="2">
        <f t="shared" si="1"/>
        <v>0</v>
      </c>
      <c r="C22" s="2">
        <f t="shared" si="2"/>
        <v>-9.4</v>
      </c>
      <c r="D22" s="2">
        <f t="shared" si="3"/>
        <v>9.4</v>
      </c>
      <c r="E22" s="2">
        <f t="shared" si="0"/>
        <v>0</v>
      </c>
      <c r="F22" s="2">
        <f t="shared" si="4"/>
        <v>11.2</v>
      </c>
      <c r="G22" s="2">
        <f t="shared" si="5"/>
        <v>-11.2</v>
      </c>
      <c r="H22" s="2">
        <f t="shared" si="6"/>
        <v>0</v>
      </c>
      <c r="I22" s="2">
        <f t="shared" si="7"/>
        <v>11.2</v>
      </c>
      <c r="J22" s="2">
        <f t="shared" si="8"/>
        <v>-11.2</v>
      </c>
    </row>
    <row r="23" spans="2:10" ht="12.75">
      <c r="B23" s="2">
        <f t="shared" si="1"/>
        <v>0</v>
      </c>
      <c r="C23" s="2">
        <f t="shared" si="2"/>
        <v>-9.4</v>
      </c>
      <c r="D23" s="2">
        <f t="shared" si="3"/>
        <v>9.4</v>
      </c>
      <c r="E23" s="2">
        <f t="shared" si="0"/>
        <v>0</v>
      </c>
      <c r="F23" s="2">
        <f t="shared" si="4"/>
        <v>11.2</v>
      </c>
      <c r="G23" s="2">
        <f t="shared" si="5"/>
        <v>-11.2</v>
      </c>
      <c r="H23" s="2">
        <f t="shared" si="6"/>
        <v>0</v>
      </c>
      <c r="I23" s="2">
        <f t="shared" si="7"/>
        <v>11.2</v>
      </c>
      <c r="J23" s="2">
        <f t="shared" si="8"/>
        <v>-11.2</v>
      </c>
    </row>
    <row r="24" spans="2:10" ht="12.75">
      <c r="B24" s="2">
        <f t="shared" si="1"/>
        <v>0</v>
      </c>
      <c r="C24" s="2">
        <f t="shared" si="2"/>
        <v>-9.4</v>
      </c>
      <c r="D24" s="2">
        <f t="shared" si="3"/>
        <v>9.4</v>
      </c>
      <c r="E24" s="2">
        <f t="shared" si="0"/>
        <v>0</v>
      </c>
      <c r="F24" s="2">
        <f t="shared" si="4"/>
        <v>11.2</v>
      </c>
      <c r="G24" s="2">
        <f t="shared" si="5"/>
        <v>-11.2</v>
      </c>
      <c r="H24" s="2">
        <f t="shared" si="6"/>
        <v>0</v>
      </c>
      <c r="I24" s="2">
        <f t="shared" si="7"/>
        <v>11.2</v>
      </c>
      <c r="J24" s="2">
        <f t="shared" si="8"/>
        <v>-11.2</v>
      </c>
    </row>
    <row r="25" spans="2:10" ht="12.75">
      <c r="B25" s="2">
        <f t="shared" si="1"/>
        <v>0</v>
      </c>
      <c r="C25" s="2">
        <f t="shared" si="2"/>
        <v>-9.4</v>
      </c>
      <c r="D25" s="2">
        <f t="shared" si="3"/>
        <v>9.4</v>
      </c>
      <c r="E25" s="2">
        <f t="shared" si="0"/>
        <v>0</v>
      </c>
      <c r="F25" s="2">
        <f t="shared" si="4"/>
        <v>11.2</v>
      </c>
      <c r="G25" s="2">
        <f t="shared" si="5"/>
        <v>-11.2</v>
      </c>
      <c r="H25" s="2">
        <f t="shared" si="6"/>
        <v>0</v>
      </c>
      <c r="I25" s="2">
        <f t="shared" si="7"/>
        <v>11.2</v>
      </c>
      <c r="J25" s="2">
        <f t="shared" si="8"/>
        <v>-11.2</v>
      </c>
    </row>
    <row r="26" spans="2:10" ht="12.75">
      <c r="B26" s="2">
        <f t="shared" si="1"/>
        <v>0</v>
      </c>
      <c r="C26" s="2">
        <f t="shared" si="2"/>
        <v>-9.4</v>
      </c>
      <c r="D26" s="2">
        <f t="shared" si="3"/>
        <v>9.4</v>
      </c>
      <c r="E26" s="2">
        <f t="shared" si="0"/>
        <v>0</v>
      </c>
      <c r="F26" s="2">
        <f t="shared" si="4"/>
        <v>11.2</v>
      </c>
      <c r="G26" s="2">
        <f t="shared" si="5"/>
        <v>-11.2</v>
      </c>
      <c r="H26" s="2">
        <f t="shared" si="6"/>
        <v>0</v>
      </c>
      <c r="I26" s="2">
        <f t="shared" si="7"/>
        <v>11.2</v>
      </c>
      <c r="J26" s="2">
        <f t="shared" si="8"/>
        <v>-11.2</v>
      </c>
    </row>
    <row r="27" spans="2:10" ht="12.75">
      <c r="B27" s="2">
        <f t="shared" si="1"/>
        <v>0</v>
      </c>
      <c r="C27" s="2">
        <f t="shared" si="2"/>
        <v>-9.4</v>
      </c>
      <c r="D27" s="2">
        <f t="shared" si="3"/>
        <v>9.4</v>
      </c>
      <c r="E27" s="2">
        <f t="shared" si="0"/>
        <v>0</v>
      </c>
      <c r="F27" s="2">
        <f t="shared" si="4"/>
        <v>11.2</v>
      </c>
      <c r="G27" s="2">
        <f t="shared" si="5"/>
        <v>-11.2</v>
      </c>
      <c r="H27" s="2">
        <f t="shared" si="6"/>
        <v>0</v>
      </c>
      <c r="I27" s="2">
        <f t="shared" si="7"/>
        <v>11.2</v>
      </c>
      <c r="J27" s="2">
        <f t="shared" si="8"/>
        <v>-11.2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2002-07-24T00:23:05Z</dcterms:created>
  <dcterms:modified xsi:type="dcterms:W3CDTF">2002-07-24T00:56:53Z</dcterms:modified>
  <cp:category/>
  <cp:version/>
  <cp:contentType/>
  <cp:contentStatus/>
</cp:coreProperties>
</file>